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s\Documents\Fireworks\Getting Legal\Class Materials\"/>
    </mc:Choice>
  </mc:AlternateContent>
  <xr:revisionPtr revIDLastSave="0" documentId="8_{EA5F3C59-3CDB-4013-A09A-FF4C1CF40EA7}" xr6:coauthVersionLast="45" xr6:coauthVersionMax="45" xr10:uidLastSave="{00000000-0000-0000-0000-000000000000}"/>
  <bookViews>
    <workbookView xWindow="29970" yWindow="1695" windowWidth="20325" windowHeight="16980" xr2:uid="{4DD8ACDC-7A13-4146-BFAA-37C0CBFC45A2}"/>
  </bookViews>
  <sheets>
    <sheet name="Manufacturing" sheetId="1" r:id="rId1"/>
    <sheet name="Acqusition" sheetId="2" r:id="rId2"/>
    <sheet name="Usage" sheetId="3" r:id="rId3"/>
    <sheet name="Transfer" sheetId="4" r:id="rId4"/>
    <sheet name="DSMT" sheetId="5" r:id="rId5"/>
    <sheet name="Reconcile" sheetId="6" r:id="rId6"/>
    <sheet name="ATF Log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6" l="1"/>
  <c r="B13" i="6"/>
  <c r="B11" i="6"/>
  <c r="B9" i="6"/>
  <c r="B8" i="6"/>
  <c r="B7" i="6"/>
  <c r="B6" i="6"/>
  <c r="J7" i="5"/>
  <c r="J6" i="5"/>
  <c r="J8" i="5"/>
  <c r="I8" i="5"/>
  <c r="H8" i="5"/>
  <c r="C8" i="4"/>
  <c r="C8" i="3"/>
  <c r="C8" i="2"/>
  <c r="A3" i="7"/>
  <c r="A3" i="6"/>
  <c r="A3" i="5"/>
  <c r="A3" i="4"/>
  <c r="A3" i="3"/>
  <c r="A3" i="2"/>
  <c r="A3" i="1"/>
  <c r="C8" i="1"/>
</calcChain>
</file>

<file path=xl/sharedStrings.xml><?xml version="1.0" encoding="utf-8"?>
<sst xmlns="http://schemas.openxmlformats.org/spreadsheetml/2006/main" count="73" uniqueCount="35">
  <si>
    <t>ID Tag</t>
  </si>
  <si>
    <t>Date</t>
  </si>
  <si>
    <t>Weight Lbs</t>
  </si>
  <si>
    <t>Quantity</t>
  </si>
  <si>
    <t>MMID</t>
  </si>
  <si>
    <t>Descrition and Size</t>
  </si>
  <si>
    <t>Location</t>
  </si>
  <si>
    <t>Your Name Here</t>
  </si>
  <si>
    <t>Record of Manufacturing - Magazine 1</t>
  </si>
  <si>
    <t>TOTAL POUNDS</t>
  </si>
  <si>
    <t>Record of Acqusition - Magazine 1</t>
  </si>
  <si>
    <t>Record of Use - Magazine 1</t>
  </si>
  <si>
    <t>Record of Sale or Transfer - Magazine 1</t>
  </si>
  <si>
    <t>Daily Summary of Magazine Transactions (DSMT) - Magazine 1</t>
  </si>
  <si>
    <t>Worksheet Reconciliation - Magazine 1</t>
  </si>
  <si>
    <t>ATF Communication and Contact Log</t>
  </si>
  <si>
    <t>Name or Brand</t>
  </si>
  <si>
    <t>Source Name and Address</t>
  </si>
  <si>
    <t>TOTAL WEIGHT</t>
  </si>
  <si>
    <t>Recipient Information</t>
  </si>
  <si>
    <t>Type</t>
  </si>
  <si>
    <t>Begin Lbs</t>
  </si>
  <si>
    <t>In Lbs</t>
  </si>
  <si>
    <t>Out Lbs</t>
  </si>
  <si>
    <t>End Lbs</t>
  </si>
  <si>
    <t>(M/A/U/T)</t>
  </si>
  <si>
    <t>Description</t>
  </si>
  <si>
    <t>Manufacturing Total Pounds</t>
  </si>
  <si>
    <t>Acqusitions Total Pounds</t>
  </si>
  <si>
    <t>Usage Total Pounds</t>
  </si>
  <si>
    <t>Sale and Transfer Total Pounds</t>
  </si>
  <si>
    <t>Total Net Explosives</t>
  </si>
  <si>
    <t>Total Pounds Per DSMT</t>
  </si>
  <si>
    <t>Balance Over/Under</t>
  </si>
  <si>
    <t>Information Summary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</si>
</sst>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horizontal="left" vertical="top"/>
    </xf>
    <xf numFmtId="0" fontId="2" fillId="0" borderId="0" xfId="0" applyFont="1"/>
    <xf numFmtId="22" fontId="2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6E94A-6612-4CB4-8D0C-EBD916D7487F}">
  <dimension ref="A1:G8"/>
  <sheetViews>
    <sheetView tabSelected="1" workbookViewId="0">
      <selection activeCell="A6" sqref="A6"/>
    </sheetView>
  </sheetViews>
  <sheetFormatPr defaultRowHeight="12.75" x14ac:dyDescent="0.2"/>
  <cols>
    <col min="1" max="1" width="14.42578125" style="6" customWidth="1"/>
    <col min="2" max="2" width="11.42578125" style="6" customWidth="1"/>
    <col min="3" max="3" width="11" style="6" customWidth="1"/>
    <col min="4" max="4" width="12.140625" style="6" customWidth="1"/>
    <col min="5" max="5" width="15" style="6" customWidth="1"/>
    <col min="6" max="6" width="27.42578125" style="6" customWidth="1"/>
    <col min="7" max="16384" width="9.140625" style="6"/>
  </cols>
  <sheetData>
    <row r="1" spans="1:7" x14ac:dyDescent="0.2">
      <c r="A1" s="4" t="s">
        <v>7</v>
      </c>
    </row>
    <row r="2" spans="1:7" x14ac:dyDescent="0.2">
      <c r="A2" s="4" t="s">
        <v>8</v>
      </c>
    </row>
    <row r="3" spans="1:7" x14ac:dyDescent="0.2">
      <c r="A3" s="5">
        <f ca="1">NOW()</f>
        <v>44102.748268171294</v>
      </c>
    </row>
    <row r="5" spans="1:7" x14ac:dyDescent="0.2">
      <c r="A5" s="1" t="s">
        <v>0</v>
      </c>
      <c r="B5" s="1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1" t="s">
        <v>6</v>
      </c>
    </row>
    <row r="8" spans="1:7" x14ac:dyDescent="0.2">
      <c r="A8" s="4" t="s">
        <v>9</v>
      </c>
      <c r="C8" s="4">
        <f>SUM(C6:C7)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4C070-777B-4281-AE38-5B952FA879BF}">
  <dimension ref="A1:I8"/>
  <sheetViews>
    <sheetView workbookViewId="0">
      <selection activeCell="A6" sqref="A6"/>
    </sheetView>
  </sheetViews>
  <sheetFormatPr defaultRowHeight="12.75" x14ac:dyDescent="0.2"/>
  <cols>
    <col min="1" max="1" width="14.85546875" style="6" bestFit="1" customWidth="1"/>
    <col min="2" max="2" width="11.5703125" style="6" customWidth="1"/>
    <col min="3" max="3" width="11.7109375" style="6" customWidth="1"/>
    <col min="4" max="4" width="9.140625" style="6"/>
    <col min="5" max="5" width="13.140625" style="6" customWidth="1"/>
    <col min="6" max="6" width="30.7109375" style="6" customWidth="1"/>
    <col min="7" max="7" width="16" style="6" customWidth="1"/>
    <col min="8" max="8" width="30.7109375" style="6" customWidth="1"/>
    <col min="9" max="16384" width="9.140625" style="6"/>
  </cols>
  <sheetData>
    <row r="1" spans="1:9" x14ac:dyDescent="0.2">
      <c r="A1" s="4" t="s">
        <v>7</v>
      </c>
    </row>
    <row r="2" spans="1:9" x14ac:dyDescent="0.2">
      <c r="A2" s="4" t="s">
        <v>10</v>
      </c>
    </row>
    <row r="3" spans="1:9" x14ac:dyDescent="0.2">
      <c r="A3" s="5">
        <f ca="1">NOW()</f>
        <v>44102.748268171294</v>
      </c>
    </row>
    <row r="5" spans="1:9" customFormat="1" ht="15" x14ac:dyDescent="0.25">
      <c r="A5" s="1" t="s">
        <v>0</v>
      </c>
      <c r="B5" s="1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3" t="s">
        <v>16</v>
      </c>
      <c r="H5" s="3" t="s">
        <v>17</v>
      </c>
      <c r="I5" s="1" t="s">
        <v>6</v>
      </c>
    </row>
    <row r="8" spans="1:9" x14ac:dyDescent="0.2">
      <c r="A8" s="4" t="s">
        <v>9</v>
      </c>
      <c r="C8" s="4">
        <f>SUM(C6:C7)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C34D9-7D8D-48D3-B19F-B1B842E06C41}">
  <dimension ref="A1:G8"/>
  <sheetViews>
    <sheetView workbookViewId="0">
      <selection activeCell="A6" sqref="A6"/>
    </sheetView>
  </sheetViews>
  <sheetFormatPr defaultRowHeight="12.75" x14ac:dyDescent="0.2"/>
  <cols>
    <col min="1" max="1" width="14.85546875" style="6" bestFit="1" customWidth="1"/>
    <col min="2" max="2" width="11" style="6" customWidth="1"/>
    <col min="3" max="3" width="10.7109375" style="6" customWidth="1"/>
    <col min="4" max="4" width="10.28515625" style="6" customWidth="1"/>
    <col min="5" max="5" width="11.28515625" style="6" customWidth="1"/>
    <col min="6" max="6" width="30.7109375" style="6" customWidth="1"/>
    <col min="7" max="16384" width="9.140625" style="6"/>
  </cols>
  <sheetData>
    <row r="1" spans="1:7" x14ac:dyDescent="0.2">
      <c r="A1" s="4" t="s">
        <v>7</v>
      </c>
    </row>
    <row r="2" spans="1:7" x14ac:dyDescent="0.2">
      <c r="A2" s="4" t="s">
        <v>11</v>
      </c>
    </row>
    <row r="3" spans="1:7" x14ac:dyDescent="0.2">
      <c r="A3" s="5">
        <f ca="1">NOW()</f>
        <v>44102.748268171294</v>
      </c>
    </row>
    <row r="5" spans="1:7" customFormat="1" ht="15" x14ac:dyDescent="0.25">
      <c r="A5" s="1" t="s">
        <v>0</v>
      </c>
      <c r="B5" s="1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1" t="s">
        <v>6</v>
      </c>
    </row>
    <row r="8" spans="1:7" x14ac:dyDescent="0.2">
      <c r="A8" s="4" t="s">
        <v>18</v>
      </c>
      <c r="C8" s="4">
        <f>SUM(C6:C7)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61E1-87C4-4007-B86D-31BF3260B5A9}">
  <dimension ref="A1:I8"/>
  <sheetViews>
    <sheetView workbookViewId="0">
      <selection activeCell="A6" sqref="A6"/>
    </sheetView>
  </sheetViews>
  <sheetFormatPr defaultRowHeight="12.75" x14ac:dyDescent="0.2"/>
  <cols>
    <col min="1" max="1" width="14.85546875" style="6" bestFit="1" customWidth="1"/>
    <col min="2" max="2" width="11.5703125" style="6" customWidth="1"/>
    <col min="3" max="3" width="11.42578125" style="6" customWidth="1"/>
    <col min="4" max="4" width="11.28515625" style="6" customWidth="1"/>
    <col min="5" max="5" width="12" style="6" customWidth="1"/>
    <col min="6" max="6" width="30.7109375" style="6" customWidth="1"/>
    <col min="7" max="7" width="16.7109375" style="6" customWidth="1"/>
    <col min="8" max="8" width="30.7109375" style="6" customWidth="1"/>
    <col min="9" max="16384" width="9.140625" style="6"/>
  </cols>
  <sheetData>
    <row r="1" spans="1:9" x14ac:dyDescent="0.2">
      <c r="A1" s="4" t="s">
        <v>7</v>
      </c>
    </row>
    <row r="2" spans="1:9" x14ac:dyDescent="0.2">
      <c r="A2" s="4" t="s">
        <v>12</v>
      </c>
    </row>
    <row r="3" spans="1:9" x14ac:dyDescent="0.2">
      <c r="A3" s="5">
        <f ca="1">NOW()</f>
        <v>44102.748268171294</v>
      </c>
    </row>
    <row r="5" spans="1:9" customFormat="1" ht="15" x14ac:dyDescent="0.25">
      <c r="A5" s="1" t="s">
        <v>0</v>
      </c>
      <c r="B5" s="1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3" t="s">
        <v>16</v>
      </c>
      <c r="H5" s="3" t="s">
        <v>19</v>
      </c>
      <c r="I5" s="1" t="s">
        <v>6</v>
      </c>
    </row>
    <row r="8" spans="1:9" x14ac:dyDescent="0.2">
      <c r="A8" s="4" t="s">
        <v>18</v>
      </c>
      <c r="C8" s="4">
        <f>SUM(C6:C7)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3CB22-974E-4B27-98F7-F6566DDD0628}">
  <dimension ref="A1:J8"/>
  <sheetViews>
    <sheetView workbookViewId="0">
      <selection activeCell="A6" sqref="A6"/>
    </sheetView>
  </sheetViews>
  <sheetFormatPr defaultRowHeight="12.75" x14ac:dyDescent="0.2"/>
  <cols>
    <col min="1" max="1" width="14.85546875" style="6" bestFit="1" customWidth="1"/>
    <col min="2" max="2" width="12" style="6" customWidth="1"/>
    <col min="3" max="3" width="30.7109375" style="6" customWidth="1"/>
    <col min="4" max="4" width="14.28515625" style="6" customWidth="1"/>
    <col min="5" max="16384" width="9.140625" style="6"/>
  </cols>
  <sheetData>
    <row r="1" spans="1:10" x14ac:dyDescent="0.2">
      <c r="A1" s="4" t="s">
        <v>7</v>
      </c>
    </row>
    <row r="2" spans="1:10" x14ac:dyDescent="0.2">
      <c r="A2" s="4" t="s">
        <v>13</v>
      </c>
    </row>
    <row r="3" spans="1:10" x14ac:dyDescent="0.2">
      <c r="A3" s="5">
        <f ca="1">NOW()</f>
        <v>44102.748268171294</v>
      </c>
    </row>
    <row r="4" spans="1:10" x14ac:dyDescent="0.2">
      <c r="F4" s="6" t="s">
        <v>25</v>
      </c>
    </row>
    <row r="5" spans="1:10" customFormat="1" ht="15" x14ac:dyDescent="0.25">
      <c r="A5" s="1" t="s">
        <v>0</v>
      </c>
      <c r="B5" s="1" t="s">
        <v>1</v>
      </c>
      <c r="C5" s="3" t="s">
        <v>5</v>
      </c>
      <c r="D5" s="3" t="s">
        <v>16</v>
      </c>
      <c r="E5" s="1" t="s">
        <v>6</v>
      </c>
      <c r="F5" s="1" t="s">
        <v>20</v>
      </c>
      <c r="G5" s="2" t="s">
        <v>21</v>
      </c>
      <c r="H5" s="2" t="s">
        <v>22</v>
      </c>
      <c r="I5" s="2" t="s">
        <v>23</v>
      </c>
      <c r="J5" s="2" t="s">
        <v>24</v>
      </c>
    </row>
    <row r="6" spans="1:10" x14ac:dyDescent="0.2">
      <c r="J6" s="6">
        <f>G6+H6-I6</f>
        <v>0</v>
      </c>
    </row>
    <row r="7" spans="1:10" x14ac:dyDescent="0.2">
      <c r="J7" s="6">
        <f>G7+H7-I7</f>
        <v>0</v>
      </c>
    </row>
    <row r="8" spans="1:10" x14ac:dyDescent="0.2">
      <c r="A8" s="4" t="s">
        <v>9</v>
      </c>
      <c r="H8" s="4">
        <f>SUM(H6:H7)</f>
        <v>0</v>
      </c>
      <c r="I8" s="4">
        <f>SUM(I6:I7)</f>
        <v>0</v>
      </c>
      <c r="J8" s="4">
        <f>H8-I8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E05BE-A5B9-462B-8636-CAF8B86B1B40}">
  <dimension ref="A1:B15"/>
  <sheetViews>
    <sheetView workbookViewId="0">
      <selection activeCell="B15" sqref="B15"/>
    </sheetView>
  </sheetViews>
  <sheetFormatPr defaultRowHeight="12.75" x14ac:dyDescent="0.2"/>
  <cols>
    <col min="1" max="1" width="33.140625" style="6" customWidth="1"/>
    <col min="2" max="16384" width="9.140625" style="6"/>
  </cols>
  <sheetData>
    <row r="1" spans="1:2" x14ac:dyDescent="0.2">
      <c r="A1" s="4" t="s">
        <v>7</v>
      </c>
    </row>
    <row r="2" spans="1:2" x14ac:dyDescent="0.2">
      <c r="A2" s="4" t="s">
        <v>14</v>
      </c>
    </row>
    <row r="3" spans="1:2" x14ac:dyDescent="0.2">
      <c r="A3" s="5">
        <f ca="1">NOW()</f>
        <v>44102.748268171294</v>
      </c>
    </row>
    <row r="5" spans="1:2" customFormat="1" ht="15" x14ac:dyDescent="0.25">
      <c r="A5" s="3" t="s">
        <v>26</v>
      </c>
      <c r="B5" s="2" t="s">
        <v>2</v>
      </c>
    </row>
    <row r="6" spans="1:2" x14ac:dyDescent="0.2">
      <c r="A6" s="6" t="s">
        <v>27</v>
      </c>
      <c r="B6" s="6">
        <f>Manufacturing!C8</f>
        <v>0</v>
      </c>
    </row>
    <row r="7" spans="1:2" x14ac:dyDescent="0.2">
      <c r="A7" s="6" t="s">
        <v>28</v>
      </c>
      <c r="B7" s="6">
        <f>Acqusition!C8</f>
        <v>0</v>
      </c>
    </row>
    <row r="8" spans="1:2" x14ac:dyDescent="0.2">
      <c r="A8" s="6" t="s">
        <v>29</v>
      </c>
      <c r="B8" s="6">
        <f>Usage!C8</f>
        <v>0</v>
      </c>
    </row>
    <row r="9" spans="1:2" x14ac:dyDescent="0.2">
      <c r="A9" s="6" t="s">
        <v>30</v>
      </c>
      <c r="B9" s="6">
        <f>Transfer!C8</f>
        <v>0</v>
      </c>
    </row>
    <row r="11" spans="1:2" x14ac:dyDescent="0.2">
      <c r="A11" s="6" t="s">
        <v>31</v>
      </c>
      <c r="B11" s="6">
        <f>B6+B7-B8-B9</f>
        <v>0</v>
      </c>
    </row>
    <row r="13" spans="1:2" x14ac:dyDescent="0.2">
      <c r="A13" s="6" t="s">
        <v>32</v>
      </c>
      <c r="B13" s="6">
        <f>DSMT!J8</f>
        <v>0</v>
      </c>
    </row>
    <row r="15" spans="1:2" x14ac:dyDescent="0.2">
      <c r="A15" s="4" t="s">
        <v>33</v>
      </c>
      <c r="B15" s="4">
        <f>B11-B13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F9726-9805-4B4A-B69C-BAAC40D7EC7D}">
  <dimension ref="A1:B5"/>
  <sheetViews>
    <sheetView workbookViewId="0">
      <selection activeCell="A6" sqref="A6"/>
    </sheetView>
  </sheetViews>
  <sheetFormatPr defaultRowHeight="12.75" x14ac:dyDescent="0.2"/>
  <cols>
    <col min="1" max="1" width="14.85546875" style="6" bestFit="1" customWidth="1"/>
    <col min="2" max="2" width="54.28515625" style="6" customWidth="1"/>
    <col min="3" max="16384" width="9.140625" style="6"/>
  </cols>
  <sheetData>
    <row r="1" spans="1:2" x14ac:dyDescent="0.2">
      <c r="A1" s="4" t="s">
        <v>7</v>
      </c>
    </row>
    <row r="2" spans="1:2" x14ac:dyDescent="0.2">
      <c r="A2" s="4" t="s">
        <v>15</v>
      </c>
    </row>
    <row r="3" spans="1:2" x14ac:dyDescent="0.2">
      <c r="A3" s="5">
        <f ca="1">NOW()</f>
        <v>44102.748268171294</v>
      </c>
    </row>
    <row r="5" spans="1:2" customFormat="1" ht="15" x14ac:dyDescent="0.25">
      <c r="A5" s="1" t="s">
        <v>1</v>
      </c>
      <c r="B5" s="1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Manufacturing</vt:lpstr>
      <vt:lpstr>Acqusition</vt:lpstr>
      <vt:lpstr>Usage</vt:lpstr>
      <vt:lpstr>Transfer</vt:lpstr>
      <vt:lpstr>DSMT</vt:lpstr>
      <vt:lpstr>Reconcile</vt:lpstr>
      <vt:lpstr>ATF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dgs</dc:creator>
  <cp:lastModifiedBy>dgs</cp:lastModifiedBy>
  <dcterms:created xsi:type="dcterms:W3CDTF">2020-09-28T21:26:23Z</dcterms:created>
  <dcterms:modified xsi:type="dcterms:W3CDTF">2020-09-28T21:59:31Z</dcterms:modified>
</cp:coreProperties>
</file>